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Y:\51_1\51_1-IZ\08 - Formulare_Merkblätter_Bescheidmuster\02 - Antrag und Aktionsplan\IZ - Aktionsplan Teile B., C. und D der RL\0.Formulare NEUE Förderperiode TEIL B-final\"/>
    </mc:Choice>
  </mc:AlternateContent>
  <xr:revisionPtr revIDLastSave="0" documentId="13_ncr:1_{A0BB1777-5B3F-41E9-9A43-1AB94EB83F70}" xr6:coauthVersionLast="47" xr6:coauthVersionMax="47" xr10:uidLastSave="{00000000-0000-0000-0000-000000000000}"/>
  <bookViews>
    <workbookView xWindow="-110" yWindow="-110" windowWidth="19420" windowHeight="10300" activeTab="1" xr2:uid="{00000000-000D-0000-FFFF-FFFF00000000}"/>
  </bookViews>
  <sheets>
    <sheet name="Ausfüllhinweise" sheetId="3" r:id="rId1"/>
    <sheet name="Kosten-und Finanzierungsplan" sheetId="1" r:id="rId2"/>
    <sheet name="Personal" sheetId="4" r:id="rId3"/>
    <sheet name="weitere Register..."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1" l="1"/>
  <c r="G37" i="1"/>
  <c r="G36" i="1"/>
  <c r="G35" i="1"/>
  <c r="F37" i="1"/>
  <c r="F36" i="1"/>
  <c r="F35" i="1"/>
  <c r="E37" i="1"/>
  <c r="E36" i="1"/>
  <c r="E35" i="1"/>
  <c r="D37" i="1"/>
  <c r="D36" i="1"/>
  <c r="D35" i="1"/>
  <c r="C37" i="1"/>
  <c r="C36" i="1"/>
  <c r="C35" i="1"/>
  <c r="B36" i="1"/>
  <c r="B35" i="1"/>
  <c r="G40" i="1" l="1"/>
  <c r="F40" i="1"/>
  <c r="E40" i="1"/>
  <c r="D40" i="1"/>
  <c r="C40" i="1"/>
  <c r="B40" i="1"/>
  <c r="G39" i="1"/>
  <c r="F39" i="1"/>
  <c r="E39" i="1"/>
  <c r="D39" i="1"/>
  <c r="C39" i="1"/>
  <c r="B39" i="1"/>
  <c r="H26" i="1" l="1"/>
  <c r="H39" i="1" s="1"/>
  <c r="H27" i="1"/>
  <c r="H28" i="1"/>
  <c r="H29" i="1"/>
  <c r="H30" i="1"/>
  <c r="J39" i="1" l="1"/>
  <c r="H5" i="1" l="1"/>
  <c r="H9" i="1"/>
  <c r="H37" i="1" s="1"/>
  <c r="H10" i="1"/>
  <c r="H11" i="1"/>
  <c r="H12" i="1"/>
  <c r="H13" i="1"/>
  <c r="H8" i="1"/>
  <c r="H17" i="1"/>
  <c r="H18" i="1"/>
  <c r="H19" i="1"/>
  <c r="H20" i="1"/>
  <c r="H21" i="1"/>
  <c r="H16" i="1"/>
  <c r="B44" i="1" l="1"/>
  <c r="H35" i="1"/>
  <c r="H36" i="1"/>
  <c r="C38" i="1"/>
  <c r="D38" i="1"/>
  <c r="E38" i="1"/>
  <c r="F38" i="1"/>
  <c r="G38" i="1"/>
  <c r="B38" i="1"/>
  <c r="B34" i="1"/>
  <c r="C41" i="1" l="1"/>
  <c r="E41" i="1"/>
  <c r="B41" i="1"/>
  <c r="G41" i="1"/>
  <c r="D41" i="1"/>
  <c r="F41" i="1"/>
  <c r="B46" i="1"/>
  <c r="C46" i="1" s="1"/>
  <c r="H34" i="1" l="1"/>
  <c r="J34" i="1" s="1"/>
  <c r="H25" i="1" l="1"/>
  <c r="H40" i="1" s="1"/>
  <c r="H24" i="1"/>
  <c r="H38" i="1" s="1"/>
  <c r="J38" i="1" s="1"/>
  <c r="J36" i="1"/>
  <c r="J35" i="1" l="1"/>
  <c r="J37" i="1"/>
  <c r="B45" i="1" l="1"/>
  <c r="C45" i="1" s="1"/>
  <c r="D45" i="1" s="1"/>
  <c r="J40" i="1"/>
  <c r="J41" i="1" s="1"/>
  <c r="H41" i="1"/>
  <c r="C44" i="1"/>
  <c r="D46" i="1" l="1"/>
  <c r="B48" i="1"/>
  <c r="B49" i="1" s="1"/>
  <c r="C49" i="1"/>
  <c r="D44" i="1"/>
  <c r="D47" i="1" l="1"/>
  <c r="D49" i="1" s="1"/>
  <c r="B51" i="1" s="1"/>
</calcChain>
</file>

<file path=xl/sharedStrings.xml><?xml version="1.0" encoding="utf-8"?>
<sst xmlns="http://schemas.openxmlformats.org/spreadsheetml/2006/main" count="139" uniqueCount="91">
  <si>
    <t>Ausgaben (Euro)</t>
  </si>
  <si>
    <t>Aufteilung der Ausgaben</t>
  </si>
  <si>
    <t>1. Jahr</t>
  </si>
  <si>
    <t>2. Jahr</t>
  </si>
  <si>
    <t>3. Jahr</t>
  </si>
  <si>
    <t>4. Jahr</t>
  </si>
  <si>
    <t>5. Jahr</t>
  </si>
  <si>
    <t>Gesamtausgaben (netto)</t>
  </si>
  <si>
    <t>Bemerkungen</t>
  </si>
  <si>
    <t>Ausgaben für allgemeine Geschäftsausgaben</t>
  </si>
  <si>
    <t>Ausgaben für Öffentlichkeitsarbeit einschl. Veranstaltungen, Schulungen, Netzwerken</t>
  </si>
  <si>
    <t xml:space="preserve">Personalausgaben  </t>
  </si>
  <si>
    <t xml:space="preserve">Reisekosten  </t>
  </si>
  <si>
    <t>Sachausgaben</t>
  </si>
  <si>
    <t>Gesamtausgaben</t>
  </si>
  <si>
    <t>Summe</t>
  </si>
  <si>
    <t>in Euro</t>
  </si>
  <si>
    <t>Eigenmittel</t>
  </si>
  <si>
    <t>Ausfüllhinweise zur Kosten- und Finanzierungsplanung</t>
  </si>
  <si>
    <t>Jede Person ist in eine Leistungsgruppe (LG 1-4) einzuordnen und mittels Standardeinheitskosten abzurechnen. Die aktuell geltenden Sätze finden Sie unter</t>
  </si>
  <si>
    <t>1. Personalausgaben</t>
  </si>
  <si>
    <t>2. Reisekosten</t>
  </si>
  <si>
    <t xml:space="preserve">Die Umsetzung erfolgt nach Hessischem Reisekostengesetz. </t>
  </si>
  <si>
    <t xml:space="preserve">Die Ausgaben sind plausibel darzulegen. </t>
  </si>
  <si>
    <t>Kurze Beschreibung der Arbeit und Begründung der Notwendigkeit; Umfang der Arbeit, Kostenkalkulation, Zeitpunkt der Entstehung der Kosten</t>
  </si>
  <si>
    <t>Kurze Begründung für Durchführung der Arbeiten und mögliche Anbieter der Leistung mit Angaben zum Vergleich der Leistungen</t>
  </si>
  <si>
    <t>Kurze Begründung für Aufwandserstattung, Herleitung des Kostenansatzes, Umfang der Tätigkeit, Darstellung möglicher alternativer Lösungsansätze</t>
  </si>
  <si>
    <t>Kurze Benennung und ggf. Begründung.</t>
  </si>
  <si>
    <t>Bitte nennen Sie die vorgesehenen Personen (oder alternativ N.N.) mit vorgesehenem Stellenanteil und Leistungsgruppe.</t>
  </si>
  <si>
    <t>https://rp-giessen.hessen.de/natur/landwirtschaft-foerderprogramme/foerderung-der-innovation-und-zusammenarbeit/europaeische-innovationspartnerschaft-landwirtschaftliche-produktivitaet-und-nachhaltigkeit</t>
  </si>
  <si>
    <t>Entstandene Ausgaben für die Erstellung des Aktionsplanes können bzgl. des Entstehungszeitpunktes noch bis zu 12 Monate vor der Bewilligung als förderfähig anerkannt und im Rahmen der Aufwendungen des ersten Durchführungsjahres berücksichtigt werden.</t>
  </si>
  <si>
    <t>Es ist eine Begründung notwendig (Tätigkeitsbeschreibung, Berufsabschluss, Erfahrung, Einbindung in das Vorhaben, bisherige Tätigkeiten, aktuelles Arbeitsverhältnis und Entlohnung, …), weshalb die Personen in die jeweilige LG eingeordnet wurden. Es sind für alle bereits namentlich bekannten Personen Nachweise über deren beruflichen Abschluss und ihre Stellenbeschreibung für das Vorhaben sowie für offene vorhabensbezogenen Stellen ein Entwurf der Stellenbeschreibung als Anlage beizufügen; vgl. Teil III Nr. 8.8 der RL-IZ.</t>
  </si>
  <si>
    <t xml:space="preserve">Der Förderzeitraum ist auf fünf Jahre ab Datum der Bewilligung begrenzt. </t>
  </si>
  <si>
    <t>Die Bewilligungsstelle kann den Nachweis über die Finanzierung mit Eigenmittel anfordern.</t>
  </si>
  <si>
    <t>Der Nachweis über sonstige Finanzierungsmittel ist dem Aktionsplan als Anlage beizufügen.</t>
  </si>
  <si>
    <t xml:space="preserve">Ausgaben im Jahr der Bewilligung sind mit im 1. Jahr zu kalkulieren. </t>
  </si>
  <si>
    <t>Allgemeine Ausfüllhinweise und Hinweise</t>
  </si>
  <si>
    <t>Bitte beachten Sie die folgenden Hinweise bei Ihrer Kosten- und Finanzierungsplanung. 
Nutzen Sie bitte das Feld "Bemerkungen" im Register "Kosten- und Finanzierungsplan" für entsprechende Erläuterungen. Gerne können Sie auch weitere Register für ergänzende Rechnungen und Erläuterungen dieser Excel-Datei hinzufügen (z. B. ein Register für Personal, ein Register für Kalkulationen wie Sachausgaben).</t>
  </si>
  <si>
    <t>Die Angaben in den grau unterlegten Zellen im Register Kosten- und Finanzierungsplan werden aus den gemachten Angaben selbstständig gefüllt bzw. berechnet. Hier sind grundsätzlich keine Eintragungen vorzunehmen. Sollten weitere Zeilen eingefügt worden sein, bitte prüfen, ob die Formeln weiterhin korrekt sind.</t>
  </si>
  <si>
    <t>Erstellung Aktionsplan</t>
  </si>
  <si>
    <r>
      <t xml:space="preserve">Ausgaben für </t>
    </r>
    <r>
      <rPr>
        <sz val="9"/>
        <color theme="1"/>
        <rFont val="Arial"/>
        <family val="2"/>
      </rPr>
      <t>Anpassung Aktionsplan</t>
    </r>
  </si>
  <si>
    <t>Ausgaben für Erstellung Aktionsplan</t>
  </si>
  <si>
    <t>Nicht förderfähige Ausgaben (u. a. MwSt.)</t>
  </si>
  <si>
    <t>Gerne können Sie auch weitere Register für ergänzende Rechnungen und Erläuterungen dieser Excel-Datei hinzufügen (z. B. ein Register für Personal, ein Register für Kalkulationen wie Sachausgaben).</t>
  </si>
  <si>
    <t>Das bedeutet, dass Wegstreckenentschädigung und Tagegeld beantragt werden kann.</t>
  </si>
  <si>
    <t>Bitte kalkulieren Sie grundsätzlich netto; im unteren Teil des Kosten- und Finanzierungsplans ist die Umsatzsteuer insgesamt separat zu erfassen. Umsatzsteuer ist von der Förderung ausgeschlossen.</t>
  </si>
  <si>
    <t>Zuwendungs-fähige Ausgaben</t>
  </si>
  <si>
    <t>6. Jahr</t>
  </si>
  <si>
    <t xml:space="preserve">6. Jahr </t>
  </si>
  <si>
    <t>Gerne können Sie die jeweiligen Kalenderjahre konkret in den Zeilen benennen (statt 1. Jahr, 2. Jahr…).</t>
  </si>
  <si>
    <t>Gesamtausgaben nach Kalenderjahren</t>
  </si>
  <si>
    <r>
      <t>Kosten- und Finanzierungsplan des Zusammenschlusses "</t>
    </r>
    <r>
      <rPr>
        <b/>
        <i/>
        <sz val="12"/>
        <color theme="1"/>
        <rFont val="Arial"/>
        <family val="2"/>
      </rPr>
      <t>NAME DES ZUSAMMENSCHLUSSES hier eintragen</t>
    </r>
    <r>
      <rPr>
        <b/>
        <sz val="12"/>
        <color theme="1"/>
        <rFont val="Arial"/>
        <family val="2"/>
      </rPr>
      <t>"</t>
    </r>
  </si>
  <si>
    <t>Beratungs- und Dienstleistungen</t>
  </si>
  <si>
    <t xml:space="preserve">Aufwandsentschädigungen u. Nutzungskosten </t>
  </si>
  <si>
    <t>Informations- und Absatzförderungsmaßnahmen</t>
  </si>
  <si>
    <t>Ausgaben für den Zusammenschluss ohne Informations- und Absatzförderungsmaßnahmen</t>
  </si>
  <si>
    <t>mögliche Zuwendung</t>
  </si>
  <si>
    <t>Zwischensumme: beantragte Zuwendung</t>
  </si>
  <si>
    <t>Kappung bei 250.000 Euro formeltechnisch integriert</t>
  </si>
  <si>
    <t>Fördersatz 70 % formeltechnisch integriert</t>
  </si>
  <si>
    <t>Sollten Sie nicht alle Positionen im Kosten- und Finanzierungsplan benötigen, können Sie die Zeilen ausblenden, die nicht benötigt werden (bitte nur ausblenden, nicht löschen).</t>
  </si>
  <si>
    <t xml:space="preserve">Laut Richtlinie IZ ist der Gesamtbetrag der gewährten Zuwendungen je Vorhaben auf 250.000 Euro begrenzt. Der Fördersatz beträgt 70 % für Informations- und Absatzförderungsmaßnahmen, für alle anderen Maßnahmen 90 %. </t>
  </si>
  <si>
    <t>Laufende Ausgaben der Zusammenarbeit</t>
  </si>
  <si>
    <t>3. Ausgaben für allgemeine Geschäftsausgaben (enthalten in den Laufenden Ausgaben der Zusammenarbeit)</t>
  </si>
  <si>
    <t>Allgemeine Geschäftsausgaben können bis zur Höhe von 15 % der Personalkosten für die Laufende Zusammenarbeit ohne Nachweis gewährt werden.</t>
  </si>
  <si>
    <t>Dies gilt für alle Personalausgaben der Projektkoordination des Zusammenschlusses in der Laufenden Zusammenarbeit.</t>
  </si>
  <si>
    <t>4. Ausgaben für Öffentlichkeitsarbeit, einschließlich Veranstaltungs- und Schulungsausgaben, Netzwerktätigkeit und übergreifende Zusammenarbeit (enthalten in den Laufenden Ausgaben der Zusammenarbeit)</t>
  </si>
  <si>
    <t>5. Ausgaben für die Erstellung des Aktionsplans und dessen Anpassung (enthalten in Laufende Ausgaben der Zusammenarbeit)</t>
  </si>
  <si>
    <t>6. Beratungs- und Dienstleistungen (enthalten in fachlich-inhaltlichen Arbeiten)</t>
  </si>
  <si>
    <t>7. Sachausgaben (enthalten in fachlich-inhaltlichen Arbeiten)</t>
  </si>
  <si>
    <t>8. Aufwandsentschädigungen u. Nutzungskosten (enthalten in fachlich-inhaltlichen Arbeiten)</t>
  </si>
  <si>
    <t>Ausgaben nur für 
Informations- und Absatzförderungsmaßnahmen</t>
  </si>
  <si>
    <t>Allgemeine Geschäftsausgaben</t>
  </si>
  <si>
    <t xml:space="preserve">Personalausgaben </t>
  </si>
  <si>
    <t xml:space="preserve">Reisekosten </t>
  </si>
  <si>
    <t>Personalausgaben</t>
  </si>
  <si>
    <t>Fachlich-inhaltliche Arbeiten*</t>
  </si>
  <si>
    <t>Informations- und Absatzförderungsmaßnahmen: Personalausgaben</t>
  </si>
  <si>
    <t>Informations- und Absatzförderungsmaßnahmen: Allg. Geschäftsausgaben</t>
  </si>
  <si>
    <t>Informations- und Absatzförderungsmaßnahmen: alle anderen Ausgaben</t>
  </si>
  <si>
    <t>MwSt.-Satz</t>
  </si>
  <si>
    <t>Summe brutto</t>
  </si>
  <si>
    <t>Summe netto</t>
  </si>
  <si>
    <t/>
  </si>
  <si>
    <t>Fördersatz 90 %  formeltechnisch integriert</t>
  </si>
  <si>
    <t>sonstige Ausgaben</t>
  </si>
  <si>
    <t>Fördersatz 90 %, wenn C68&gt;C69; Fördersatz 70 %, wenn C68≤C69</t>
  </si>
  <si>
    <t>https://umwelt.hessen.de/landwirtschaft/foerderung/innovation-und-zusammenarbeit/innovation-und-zusammenarbeit-2023-2027</t>
  </si>
  <si>
    <t>Weitere Informationen zur Abrechnung mittels Standardeinheitskosten entnehmen Sie bitte auch unserem Merkblatt zur Abrechnung von Personalausgaben. Sie finden dieses unter</t>
  </si>
  <si>
    <t>Fachlich-inhaltliche Arbeiten
Erstellung von Konzepten für die Zusammenarbeit und Durchführbarkeitsstudien / Aufbau und Weiterentwicklung von Netzwerken / Umsetzung von Plänen / Einrichtung und Koordinierung regionaler und überregionaler Kooperationen</t>
  </si>
  <si>
    <t xml:space="preserve">* Fachlich-inhaltliche Arbeiten = Reisekosten, Beratungs- und Dienstleistungen, Sachausgaben, Aufwandsentschädigungen, Öffentlichkeitsarbeit, Netzwerktätigkeit, Sonstige Ausgaben; ohne Informations- und Absatzförderungsmaßnahmen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</si>
</sst>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x14ac:knownFonts="1">
    <font>
      <sz val="12"/>
      <color theme="1"/>
      <name val="Arial"/>
      <family val="2"/>
    </font>
    <font>
      <sz val="9"/>
      <color theme="1"/>
      <name val="Arial"/>
      <family val="2"/>
    </font>
    <font>
      <b/>
      <sz val="9"/>
      <color theme="1"/>
      <name val="Arial"/>
      <family val="2"/>
    </font>
    <font>
      <sz val="12"/>
      <color rgb="FFFF0000"/>
      <name val="Arial"/>
      <family val="2"/>
    </font>
    <font>
      <u/>
      <sz val="12"/>
      <color theme="10"/>
      <name val="Arial"/>
      <family val="2"/>
    </font>
    <font>
      <b/>
      <sz val="12"/>
      <name val="Arial"/>
      <family val="2"/>
    </font>
    <font>
      <i/>
      <sz val="12"/>
      <color theme="1"/>
      <name val="Arial"/>
      <family val="2"/>
    </font>
    <font>
      <sz val="11"/>
      <color theme="1"/>
      <name val="Arial"/>
      <family val="2"/>
    </font>
    <font>
      <sz val="10"/>
      <color theme="1"/>
      <name val="Arial"/>
      <family val="2"/>
    </font>
    <font>
      <u/>
      <sz val="11"/>
      <color theme="10"/>
      <name val="Arial"/>
      <family val="2"/>
    </font>
    <font>
      <b/>
      <sz val="12"/>
      <color theme="1"/>
      <name val="Arial"/>
      <family val="2"/>
    </font>
    <font>
      <b/>
      <i/>
      <sz val="12"/>
      <color theme="1"/>
      <name val="Arial"/>
      <family val="2"/>
    </font>
    <font>
      <b/>
      <sz val="11"/>
      <color theme="1"/>
      <name val="Arial"/>
      <family val="2"/>
    </font>
    <font>
      <i/>
      <sz val="9"/>
      <color theme="1"/>
      <name val="Arial"/>
      <family val="2"/>
    </font>
    <font>
      <i/>
      <sz val="12"/>
      <color rgb="FFFF0000"/>
      <name val="Arial"/>
      <family val="2"/>
    </font>
    <font>
      <sz val="9"/>
      <name val="Arial"/>
      <family val="2"/>
    </font>
    <font>
      <sz val="11"/>
      <name val="Arial"/>
      <family val="2"/>
    </font>
    <font>
      <i/>
      <sz val="9"/>
      <name val="Arial"/>
      <family val="2"/>
    </font>
    <font>
      <sz val="12"/>
      <color theme="1"/>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4" fillId="0" borderId="0" applyNumberFormat="0" applyFill="0" applyBorder="0" applyAlignment="0" applyProtection="0"/>
    <xf numFmtId="43" fontId="18" fillId="0" borderId="0" applyFont="0" applyFill="0" applyBorder="0" applyAlignment="0" applyProtection="0"/>
  </cellStyleXfs>
  <cellXfs count="94">
    <xf numFmtId="0" fontId="0" fillId="0" borderId="0" xfId="0"/>
    <xf numFmtId="0" fontId="1" fillId="0" borderId="0" xfId="0" applyFont="1"/>
    <xf numFmtId="0" fontId="1" fillId="0" borderId="3" xfId="0" applyFont="1" applyBorder="1"/>
    <xf numFmtId="0" fontId="1" fillId="0" borderId="4" xfId="0" applyFont="1" applyBorder="1" applyAlignment="1">
      <alignment wrapText="1"/>
    </xf>
    <xf numFmtId="0" fontId="1" fillId="0" borderId="4" xfId="0" applyFont="1" applyFill="1" applyBorder="1" applyAlignment="1">
      <alignment wrapText="1"/>
    </xf>
    <xf numFmtId="0" fontId="1" fillId="0" borderId="0" xfId="0" applyFont="1" applyFill="1" applyBorder="1" applyAlignment="1">
      <alignment wrapText="1"/>
    </xf>
    <xf numFmtId="0" fontId="1" fillId="0" borderId="0" xfId="0" applyFont="1" applyFill="1" applyBorder="1"/>
    <xf numFmtId="0" fontId="1" fillId="2" borderId="4" xfId="0" applyFont="1" applyFill="1" applyBorder="1" applyAlignment="1">
      <alignment wrapText="1"/>
    </xf>
    <xf numFmtId="0" fontId="2" fillId="0" borderId="4" xfId="0" applyFont="1" applyFill="1" applyBorder="1" applyAlignment="1">
      <alignment wrapText="1"/>
    </xf>
    <xf numFmtId="0" fontId="3" fillId="0" borderId="0" xfId="0" applyFont="1"/>
    <xf numFmtId="0" fontId="5" fillId="0" borderId="0" xfId="0" applyFont="1" applyFill="1" applyAlignment="1">
      <alignment vertical="top" wrapText="1"/>
    </xf>
    <xf numFmtId="0" fontId="0" fillId="0" borderId="0" xfId="0" applyFill="1"/>
    <xf numFmtId="0" fontId="6" fillId="0" borderId="0" xfId="0" applyFont="1" applyFill="1"/>
    <xf numFmtId="0" fontId="7" fillId="0" borderId="0" xfId="0" applyFont="1"/>
    <xf numFmtId="0" fontId="8" fillId="0" borderId="0" xfId="0" applyFont="1" applyAlignment="1">
      <alignment wrapText="1"/>
    </xf>
    <xf numFmtId="0" fontId="7" fillId="5" borderId="0" xfId="0" applyFont="1" applyFill="1" applyAlignment="1">
      <alignment vertical="top" wrapText="1"/>
    </xf>
    <xf numFmtId="0" fontId="7" fillId="3" borderId="0" xfId="0" applyFont="1" applyFill="1"/>
    <xf numFmtId="0" fontId="7" fillId="0" borderId="0" xfId="0" applyFont="1" applyFill="1" applyAlignment="1">
      <alignment wrapText="1"/>
    </xf>
    <xf numFmtId="0" fontId="7" fillId="0" borderId="0" xfId="0" applyFont="1" applyAlignment="1">
      <alignment wrapText="1"/>
    </xf>
    <xf numFmtId="0" fontId="9" fillId="0" borderId="0" xfId="1" applyFont="1" applyAlignment="1">
      <alignment wrapText="1"/>
    </xf>
    <xf numFmtId="0" fontId="1" fillId="0" borderId="2" xfId="0" applyFont="1" applyBorder="1" applyAlignment="1">
      <alignment horizontal="center"/>
    </xf>
    <xf numFmtId="0" fontId="1" fillId="0" borderId="0" xfId="0" applyFont="1" applyAlignment="1">
      <alignment wrapText="1"/>
    </xf>
    <xf numFmtId="0" fontId="1" fillId="6" borderId="6" xfId="0" applyFont="1" applyFill="1" applyBorder="1" applyAlignment="1">
      <alignment horizontal="center"/>
    </xf>
    <xf numFmtId="0" fontId="1" fillId="6" borderId="7" xfId="0" applyFont="1" applyFill="1" applyBorder="1" applyAlignment="1">
      <alignment horizontal="center"/>
    </xf>
    <xf numFmtId="0" fontId="0" fillId="5" borderId="0" xfId="0" applyFill="1"/>
    <xf numFmtId="0" fontId="12" fillId="0" borderId="0" xfId="0" applyFont="1"/>
    <xf numFmtId="0" fontId="7" fillId="0" borderId="0" xfId="0" applyFont="1" applyFill="1"/>
    <xf numFmtId="0" fontId="13" fillId="0" borderId="0" xfId="0" applyFont="1"/>
    <xf numFmtId="0" fontId="14" fillId="0" borderId="0" xfId="0" applyFont="1"/>
    <xf numFmtId="0" fontId="1" fillId="7" borderId="4" xfId="0" applyFont="1" applyFill="1" applyBorder="1" applyAlignment="1">
      <alignment vertical="center" wrapText="1"/>
    </xf>
    <xf numFmtId="0" fontId="1" fillId="7" borderId="4" xfId="0" applyFont="1" applyFill="1" applyBorder="1" applyAlignment="1">
      <alignment vertical="center"/>
    </xf>
    <xf numFmtId="0" fontId="1" fillId="7" borderId="4" xfId="0" applyFont="1" applyFill="1" applyBorder="1" applyAlignment="1">
      <alignment wrapText="1"/>
    </xf>
    <xf numFmtId="0" fontId="1" fillId="2" borderId="5" xfId="0" applyFont="1" applyFill="1" applyBorder="1" applyAlignment="1">
      <alignment wrapText="1"/>
    </xf>
    <xf numFmtId="0" fontId="7" fillId="8" borderId="0" xfId="0" applyFont="1" applyFill="1" applyAlignment="1">
      <alignment horizontal="left" wrapText="1"/>
    </xf>
    <xf numFmtId="0" fontId="15" fillId="2" borderId="4" xfId="0" applyFont="1" applyFill="1" applyBorder="1" applyAlignment="1">
      <alignment wrapText="1"/>
    </xf>
    <xf numFmtId="0" fontId="16" fillId="0" borderId="0" xfId="0" applyFont="1" applyAlignment="1">
      <alignment horizontal="left" wrapText="1"/>
    </xf>
    <xf numFmtId="0" fontId="15" fillId="0" borderId="4" xfId="0" applyFont="1" applyFill="1" applyBorder="1" applyAlignment="1">
      <alignment wrapText="1"/>
    </xf>
    <xf numFmtId="0" fontId="1" fillId="0" borderId="0" xfId="0" applyFont="1" applyFill="1" applyBorder="1" applyAlignment="1"/>
    <xf numFmtId="0" fontId="1" fillId="2" borderId="4" xfId="0" applyFont="1" applyFill="1" applyBorder="1" applyAlignment="1"/>
    <xf numFmtId="0" fontId="2" fillId="6" borderId="4" xfId="0" applyFont="1" applyFill="1" applyBorder="1"/>
    <xf numFmtId="0" fontId="17" fillId="0" borderId="0" xfId="0" applyFont="1"/>
    <xf numFmtId="0" fontId="1" fillId="6" borderId="4" xfId="0" applyFont="1" applyFill="1" applyBorder="1"/>
    <xf numFmtId="0" fontId="15" fillId="2" borderId="4" xfId="0" applyFont="1" applyFill="1" applyBorder="1" applyAlignment="1"/>
    <xf numFmtId="0" fontId="1" fillId="0" borderId="4" xfId="0" applyFont="1" applyFill="1" applyBorder="1" applyProtection="1">
      <protection locked="0"/>
    </xf>
    <xf numFmtId="9" fontId="1" fillId="0" borderId="4" xfId="0" quotePrefix="1" applyNumberFormat="1" applyFont="1" applyFill="1" applyBorder="1" applyProtection="1">
      <protection locked="0"/>
    </xf>
    <xf numFmtId="0" fontId="1" fillId="2" borderId="4" xfId="0" applyFont="1" applyFill="1" applyBorder="1" applyProtection="1">
      <protection locked="0"/>
    </xf>
    <xf numFmtId="43" fontId="1" fillId="0" borderId="5" xfId="2" applyFont="1" applyBorder="1" applyAlignment="1" applyProtection="1">
      <alignment horizontal="center"/>
      <protection locked="0"/>
    </xf>
    <xf numFmtId="43" fontId="1" fillId="0" borderId="4" xfId="2" applyFont="1" applyBorder="1" applyProtection="1">
      <protection locked="0"/>
    </xf>
    <xf numFmtId="43" fontId="1" fillId="3" borderId="4" xfId="2" applyFont="1" applyFill="1" applyBorder="1"/>
    <xf numFmtId="43" fontId="1" fillId="3" borderId="6" xfId="2" applyFont="1" applyFill="1" applyBorder="1"/>
    <xf numFmtId="43" fontId="2" fillId="3" borderId="4" xfId="2" applyFont="1" applyFill="1" applyBorder="1"/>
    <xf numFmtId="43" fontId="1" fillId="3" borderId="4" xfId="2" applyFont="1" applyFill="1" applyBorder="1" applyAlignment="1">
      <alignment wrapText="1"/>
    </xf>
    <xf numFmtId="43" fontId="15" fillId="3" borderId="4" xfId="2" applyFont="1" applyFill="1" applyBorder="1"/>
    <xf numFmtId="0" fontId="4" fillId="0" borderId="0" xfId="1"/>
    <xf numFmtId="43" fontId="1" fillId="3" borderId="5" xfId="2" applyFont="1" applyFill="1" applyBorder="1" applyAlignment="1">
      <alignment horizontal="right"/>
    </xf>
    <xf numFmtId="43" fontId="1" fillId="3" borderId="6" xfId="2" applyFont="1" applyFill="1" applyBorder="1" applyAlignment="1">
      <alignment horizontal="right"/>
    </xf>
    <xf numFmtId="43" fontId="1" fillId="3" borderId="7" xfId="2" applyFont="1" applyFill="1" applyBorder="1" applyAlignment="1">
      <alignment horizontal="right"/>
    </xf>
    <xf numFmtId="0" fontId="10" fillId="4" borderId="0" xfId="0" applyFont="1" applyFill="1" applyAlignment="1" applyProtection="1">
      <alignment horizontal="center"/>
      <protection locked="0"/>
    </xf>
    <xf numFmtId="0" fontId="1" fillId="0" borderId="1" xfId="0" applyFont="1" applyBorder="1" applyAlignment="1">
      <alignment horizontal="center"/>
    </xf>
    <xf numFmtId="0" fontId="1" fillId="0" borderId="2" xfId="0" applyFont="1" applyBorder="1" applyAlignment="1">
      <alignment horizontal="center"/>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7" xfId="0" applyFont="1" applyFill="1" applyBorder="1" applyAlignment="1">
      <alignment horizontal="center"/>
    </xf>
    <xf numFmtId="0" fontId="1" fillId="7" borderId="16" xfId="0" applyFont="1" applyFill="1" applyBorder="1" applyAlignment="1">
      <alignment horizontal="center"/>
    </xf>
    <xf numFmtId="0" fontId="1" fillId="7" borderId="0" xfId="0" applyFont="1" applyFill="1" applyBorder="1" applyAlignment="1">
      <alignment horizontal="center"/>
    </xf>
    <xf numFmtId="0" fontId="1" fillId="2" borderId="4" xfId="0" applyFont="1" applyFill="1" applyBorder="1" applyAlignment="1">
      <alignment horizontal="left"/>
    </xf>
    <xf numFmtId="0" fontId="1" fillId="0" borderId="4" xfId="0" applyFont="1" applyBorder="1" applyAlignment="1" applyProtection="1">
      <alignment horizontal="left" wrapText="1"/>
      <protection locked="0"/>
    </xf>
    <xf numFmtId="0" fontId="1" fillId="7" borderId="17" xfId="0" applyFont="1" applyFill="1" applyBorder="1" applyAlignment="1">
      <alignment horizontal="center"/>
    </xf>
    <xf numFmtId="0" fontId="1" fillId="7" borderId="18" xfId="0" applyFont="1" applyFill="1" applyBorder="1" applyAlignment="1">
      <alignment horizontal="center"/>
    </xf>
    <xf numFmtId="0" fontId="1" fillId="7" borderId="6" xfId="0" applyFont="1" applyFill="1" applyBorder="1" applyAlignment="1">
      <alignment horizontal="center"/>
    </xf>
    <xf numFmtId="0" fontId="1" fillId="0" borderId="5" xfId="0" applyFont="1" applyBorder="1" applyAlignment="1" applyProtection="1">
      <alignment horizontal="center" wrapText="1"/>
      <protection locked="0"/>
    </xf>
    <xf numFmtId="0" fontId="1" fillId="0" borderId="6" xfId="0" applyFont="1" applyBorder="1" applyAlignment="1" applyProtection="1">
      <alignment horizontal="center" wrapText="1"/>
      <protection locked="0"/>
    </xf>
    <xf numFmtId="0" fontId="1" fillId="0" borderId="7" xfId="0" applyFont="1" applyBorder="1" applyAlignment="1" applyProtection="1">
      <alignment horizontal="center" wrapText="1"/>
      <protection locked="0"/>
    </xf>
    <xf numFmtId="0" fontId="1" fillId="7" borderId="5" xfId="0" applyFont="1" applyFill="1" applyBorder="1" applyAlignment="1">
      <alignment horizontal="center"/>
    </xf>
    <xf numFmtId="0" fontId="7" fillId="0" borderId="11" xfId="0" applyFont="1" applyBorder="1" applyAlignment="1">
      <alignment horizontal="left" vertical="top" wrapText="1"/>
    </xf>
    <xf numFmtId="0" fontId="7" fillId="0" borderId="0" xfId="0" applyFont="1" applyBorder="1" applyAlignment="1">
      <alignment horizontal="left" vertical="top" wrapText="1"/>
    </xf>
    <xf numFmtId="0" fontId="7" fillId="0" borderId="12" xfId="0" applyFont="1" applyBorder="1" applyAlignment="1">
      <alignment horizontal="left" vertical="top" wrapText="1"/>
    </xf>
    <xf numFmtId="0" fontId="9" fillId="0" borderId="13" xfId="1" applyFont="1" applyBorder="1" applyAlignment="1">
      <alignment horizontal="left" vertical="top" wrapText="1"/>
    </xf>
    <xf numFmtId="0" fontId="9" fillId="0" borderId="14" xfId="1" applyFont="1" applyBorder="1" applyAlignment="1">
      <alignment horizontal="left" vertical="top" wrapText="1"/>
    </xf>
    <xf numFmtId="0" fontId="9" fillId="0" borderId="15" xfId="1" applyFont="1" applyBorder="1" applyAlignment="1">
      <alignment horizontal="left" vertical="top" wrapText="1"/>
    </xf>
    <xf numFmtId="0" fontId="12" fillId="2" borderId="1" xfId="0" applyFont="1" applyFill="1" applyBorder="1" applyAlignment="1">
      <alignment horizontal="left" vertical="top"/>
    </xf>
    <xf numFmtId="0" fontId="12" fillId="2" borderId="2" xfId="0" applyFont="1" applyFill="1" applyBorder="1" applyAlignment="1">
      <alignment horizontal="left" vertical="top"/>
    </xf>
    <xf numFmtId="0" fontId="12" fillId="2" borderId="3" xfId="0" applyFont="1" applyFill="1" applyBorder="1" applyAlignment="1">
      <alignment horizontal="left" vertical="top"/>
    </xf>
    <xf numFmtId="0" fontId="7" fillId="0" borderId="11" xfId="0" applyFont="1" applyBorder="1" applyAlignment="1">
      <alignment horizontal="left" vertical="top"/>
    </xf>
    <xf numFmtId="0" fontId="7" fillId="0" borderId="0" xfId="0" applyFont="1" applyBorder="1" applyAlignment="1">
      <alignment horizontal="left" vertical="top"/>
    </xf>
    <xf numFmtId="0" fontId="7" fillId="0" borderId="12" xfId="0" applyFont="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10" xfId="0" applyFont="1" applyBorder="1" applyAlignment="1">
      <alignment horizontal="left" vertical="top"/>
    </xf>
    <xf numFmtId="0" fontId="4" fillId="0" borderId="11" xfId="1" applyBorder="1" applyAlignment="1">
      <alignment horizontal="left" vertical="top"/>
    </xf>
    <xf numFmtId="0" fontId="9" fillId="0" borderId="0" xfId="1" applyFont="1" applyBorder="1" applyAlignment="1">
      <alignment horizontal="left" vertical="top"/>
    </xf>
    <xf numFmtId="0" fontId="9" fillId="0" borderId="12" xfId="1" applyFont="1" applyBorder="1" applyAlignment="1">
      <alignment horizontal="left" vertical="top"/>
    </xf>
    <xf numFmtId="0" fontId="1" fillId="7" borderId="6" xfId="0" applyFont="1" applyFill="1" applyBorder="1" applyAlignment="1">
      <alignment horizontal="center" wrapText="1"/>
    </xf>
    <xf numFmtId="0" fontId="1" fillId="0" borderId="0" xfId="0" applyFont="1" applyAlignment="1">
      <alignment horizontal="left" vertical="top" wrapText="1"/>
    </xf>
  </cellXfs>
  <cellStyles count="3">
    <cellStyle name="Komma" xfId="2" builtinId="3"/>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p-giessen.hessen.de/natur/landwirtschaft-foerderprogramme/foerderung-der-innovation-und-zusammenarbeit/europaeische-innovationspartnerschaft-landwirtschaftliche-produktivitaet-und-nachhaltigkeit" TargetMode="External"/><Relationship Id="rId1" Type="http://schemas.openxmlformats.org/officeDocument/2006/relationships/hyperlink" Target="https://umwelt.hessen.de/landwirtschaft/foerderung/innovation-und-zusammenarbeit/innovation-und-zusammenarbeit-2023-202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rp-giessen.hessen.de/natur/landwirtschaft-foerderprogramme/foerderung-der-innovation-und-zusammenarbeit/europaeische-innovationspartnerschaft-landwirtschaftliche-produktivitaet-und-nachhaltigkeit" TargetMode="External"/><Relationship Id="rId1" Type="http://schemas.openxmlformats.org/officeDocument/2006/relationships/hyperlink" Target="https://umwelt.hessen.de/landwirtschaft/foerderung/innovation-und-zusammenarbeit/innovation-und-zusammenarbeit-2023-20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J87"/>
  <sheetViews>
    <sheetView workbookViewId="0">
      <selection activeCell="A5" sqref="A5"/>
    </sheetView>
  </sheetViews>
  <sheetFormatPr baseColWidth="10" defaultRowHeight="15.5" x14ac:dyDescent="0.35"/>
  <cols>
    <col min="1" max="1" width="157.84375" customWidth="1"/>
  </cols>
  <sheetData>
    <row r="2" spans="1:10" x14ac:dyDescent="0.35">
      <c r="A2" s="25" t="s">
        <v>18</v>
      </c>
    </row>
    <row r="3" spans="1:10" x14ac:dyDescent="0.35">
      <c r="A3" s="13"/>
    </row>
    <row r="4" spans="1:10" ht="42" x14ac:dyDescent="0.35">
      <c r="A4" s="15" t="s">
        <v>37</v>
      </c>
      <c r="B4" s="10"/>
      <c r="C4" s="10"/>
      <c r="D4" s="10"/>
      <c r="E4" s="10"/>
      <c r="F4" s="10"/>
      <c r="G4" s="10"/>
      <c r="H4" s="10"/>
      <c r="I4" s="10"/>
      <c r="J4" s="10"/>
    </row>
    <row r="5" spans="1:10" x14ac:dyDescent="0.35">
      <c r="A5" s="13"/>
    </row>
    <row r="6" spans="1:10" x14ac:dyDescent="0.35">
      <c r="A6" s="16" t="s">
        <v>36</v>
      </c>
    </row>
    <row r="7" spans="1:10" x14ac:dyDescent="0.35">
      <c r="A7" s="33" t="s">
        <v>60</v>
      </c>
    </row>
    <row r="8" spans="1:10" ht="18.75" customHeight="1" x14ac:dyDescent="0.35">
      <c r="A8" s="26" t="s">
        <v>45</v>
      </c>
    </row>
    <row r="9" spans="1:10" ht="28.5" x14ac:dyDescent="0.35">
      <c r="A9" s="17" t="s">
        <v>38</v>
      </c>
      <c r="B9" s="10"/>
    </row>
    <row r="10" spans="1:10" x14ac:dyDescent="0.35">
      <c r="A10" s="13" t="s">
        <v>35</v>
      </c>
    </row>
    <row r="11" spans="1:10" x14ac:dyDescent="0.35">
      <c r="A11" s="13" t="s">
        <v>32</v>
      </c>
    </row>
    <row r="12" spans="1:10" x14ac:dyDescent="0.35">
      <c r="A12" s="13" t="s">
        <v>49</v>
      </c>
    </row>
    <row r="13" spans="1:10" ht="28.5" x14ac:dyDescent="0.35">
      <c r="A13" s="35" t="s">
        <v>61</v>
      </c>
      <c r="B13" s="28"/>
    </row>
    <row r="14" spans="1:10" ht="20.25" customHeight="1" x14ac:dyDescent="0.35">
      <c r="A14" s="18" t="s">
        <v>33</v>
      </c>
    </row>
    <row r="15" spans="1:10" x14ac:dyDescent="0.35">
      <c r="A15" s="18" t="s">
        <v>34</v>
      </c>
    </row>
    <row r="16" spans="1:10" x14ac:dyDescent="0.35">
      <c r="A16" s="13"/>
    </row>
    <row r="17" spans="1:4" x14ac:dyDescent="0.35">
      <c r="A17" s="16" t="s">
        <v>20</v>
      </c>
    </row>
    <row r="18" spans="1:4" x14ac:dyDescent="0.35">
      <c r="A18" s="13" t="s">
        <v>28</v>
      </c>
    </row>
    <row r="19" spans="1:4" x14ac:dyDescent="0.35">
      <c r="A19" s="13" t="s">
        <v>19</v>
      </c>
    </row>
    <row r="20" spans="1:4" x14ac:dyDescent="0.35">
      <c r="A20" s="53" t="s">
        <v>87</v>
      </c>
    </row>
    <row r="21" spans="1:4" ht="42.5" x14ac:dyDescent="0.35">
      <c r="A21" s="18" t="s">
        <v>31</v>
      </c>
      <c r="B21" s="12"/>
      <c r="C21" s="11"/>
      <c r="D21" s="11"/>
    </row>
    <row r="22" spans="1:4" ht="18" customHeight="1" x14ac:dyDescent="0.35">
      <c r="A22" s="18" t="s">
        <v>88</v>
      </c>
      <c r="B22" s="12"/>
      <c r="C22" s="11"/>
      <c r="D22" s="11"/>
    </row>
    <row r="23" spans="1:4" x14ac:dyDescent="0.35">
      <c r="A23" s="19" t="s">
        <v>29</v>
      </c>
      <c r="B23" s="12"/>
      <c r="C23" s="11"/>
      <c r="D23" s="11"/>
    </row>
    <row r="24" spans="1:4" x14ac:dyDescent="0.35">
      <c r="A24" s="13"/>
    </row>
    <row r="25" spans="1:4" x14ac:dyDescent="0.35">
      <c r="A25" s="16" t="s">
        <v>21</v>
      </c>
    </row>
    <row r="26" spans="1:4" x14ac:dyDescent="0.35">
      <c r="A26" s="13" t="s">
        <v>22</v>
      </c>
    </row>
    <row r="27" spans="1:4" x14ac:dyDescent="0.35">
      <c r="A27" s="13" t="s">
        <v>44</v>
      </c>
    </row>
    <row r="28" spans="1:4" x14ac:dyDescent="0.35">
      <c r="A28" s="13"/>
    </row>
    <row r="29" spans="1:4" x14ac:dyDescent="0.35">
      <c r="A29" s="16" t="s">
        <v>63</v>
      </c>
    </row>
    <row r="30" spans="1:4" x14ac:dyDescent="0.35">
      <c r="A30" s="13" t="s">
        <v>64</v>
      </c>
    </row>
    <row r="31" spans="1:4" x14ac:dyDescent="0.35">
      <c r="A31" s="13" t="s">
        <v>65</v>
      </c>
    </row>
    <row r="32" spans="1:4" x14ac:dyDescent="0.35">
      <c r="A32" s="13"/>
    </row>
    <row r="33" spans="1:1" x14ac:dyDescent="0.35">
      <c r="A33" s="16" t="s">
        <v>66</v>
      </c>
    </row>
    <row r="34" spans="1:1" x14ac:dyDescent="0.35">
      <c r="A34" s="13" t="s">
        <v>23</v>
      </c>
    </row>
    <row r="35" spans="1:1" x14ac:dyDescent="0.35">
      <c r="A35" s="13"/>
    </row>
    <row r="36" spans="1:1" x14ac:dyDescent="0.35">
      <c r="A36" s="16" t="s">
        <v>67</v>
      </c>
    </row>
    <row r="37" spans="1:1" x14ac:dyDescent="0.35">
      <c r="A37" s="13" t="s">
        <v>24</v>
      </c>
    </row>
    <row r="38" spans="1:1" ht="28.5" x14ac:dyDescent="0.35">
      <c r="A38" s="18" t="s">
        <v>30</v>
      </c>
    </row>
    <row r="39" spans="1:1" x14ac:dyDescent="0.35">
      <c r="A39" s="13"/>
    </row>
    <row r="40" spans="1:1" x14ac:dyDescent="0.35">
      <c r="A40" s="16" t="s">
        <v>68</v>
      </c>
    </row>
    <row r="41" spans="1:1" x14ac:dyDescent="0.35">
      <c r="A41" s="13" t="s">
        <v>25</v>
      </c>
    </row>
    <row r="42" spans="1:1" x14ac:dyDescent="0.35">
      <c r="A42" s="13"/>
    </row>
    <row r="43" spans="1:1" x14ac:dyDescent="0.35">
      <c r="A43" s="16" t="s">
        <v>69</v>
      </c>
    </row>
    <row r="44" spans="1:1" x14ac:dyDescent="0.35">
      <c r="A44" s="13" t="s">
        <v>27</v>
      </c>
    </row>
    <row r="45" spans="1:1" x14ac:dyDescent="0.35">
      <c r="A45" s="13"/>
    </row>
    <row r="46" spans="1:1" x14ac:dyDescent="0.35">
      <c r="A46" s="16" t="s">
        <v>70</v>
      </c>
    </row>
    <row r="47" spans="1:1" x14ac:dyDescent="0.35">
      <c r="A47" s="13" t="s">
        <v>26</v>
      </c>
    </row>
    <row r="48" spans="1:1" x14ac:dyDescent="0.35">
      <c r="A48" s="13"/>
    </row>
    <row r="50" spans="1:1" x14ac:dyDescent="0.35">
      <c r="A50" s="13"/>
    </row>
    <row r="51" spans="1:1" x14ac:dyDescent="0.35">
      <c r="A51" s="13"/>
    </row>
    <row r="52" spans="1:1" x14ac:dyDescent="0.35">
      <c r="A52" s="13"/>
    </row>
    <row r="53" spans="1:1" x14ac:dyDescent="0.35">
      <c r="A53" s="13"/>
    </row>
    <row r="54" spans="1:1" x14ac:dyDescent="0.35">
      <c r="A54" s="13"/>
    </row>
    <row r="55" spans="1:1" x14ac:dyDescent="0.35">
      <c r="A55" s="13"/>
    </row>
    <row r="56" spans="1:1" x14ac:dyDescent="0.35">
      <c r="A56" s="13"/>
    </row>
    <row r="57" spans="1:1" x14ac:dyDescent="0.35">
      <c r="A57" s="13"/>
    </row>
    <row r="58" spans="1:1" x14ac:dyDescent="0.35">
      <c r="A58" s="13"/>
    </row>
    <row r="59" spans="1:1" x14ac:dyDescent="0.35">
      <c r="A59" s="13"/>
    </row>
    <row r="60" spans="1:1" x14ac:dyDescent="0.35">
      <c r="A60" s="13"/>
    </row>
    <row r="61" spans="1:1" x14ac:dyDescent="0.35">
      <c r="A61" s="13"/>
    </row>
    <row r="62" spans="1:1" x14ac:dyDescent="0.35">
      <c r="A62" s="13"/>
    </row>
    <row r="63" spans="1:1" x14ac:dyDescent="0.35">
      <c r="A63" s="13"/>
    </row>
    <row r="64" spans="1:1" x14ac:dyDescent="0.35">
      <c r="A64" s="13"/>
    </row>
    <row r="65" spans="1:1" x14ac:dyDescent="0.35">
      <c r="A65" s="13"/>
    </row>
    <row r="66" spans="1:1" x14ac:dyDescent="0.35">
      <c r="A66" s="13"/>
    </row>
    <row r="67" spans="1:1" x14ac:dyDescent="0.35">
      <c r="A67" s="13"/>
    </row>
    <row r="68" spans="1:1" x14ac:dyDescent="0.35">
      <c r="A68" s="13"/>
    </row>
    <row r="69" spans="1:1" x14ac:dyDescent="0.35">
      <c r="A69" s="13"/>
    </row>
    <row r="70" spans="1:1" x14ac:dyDescent="0.35">
      <c r="A70" s="13"/>
    </row>
    <row r="71" spans="1:1" x14ac:dyDescent="0.35">
      <c r="A71" s="13"/>
    </row>
    <row r="72" spans="1:1" x14ac:dyDescent="0.35">
      <c r="A72" s="13"/>
    </row>
    <row r="73" spans="1:1" x14ac:dyDescent="0.35">
      <c r="A73" s="13"/>
    </row>
    <row r="74" spans="1:1" x14ac:dyDescent="0.35">
      <c r="A74" s="13"/>
    </row>
    <row r="75" spans="1:1" x14ac:dyDescent="0.35">
      <c r="A75" s="13"/>
    </row>
    <row r="76" spans="1:1" x14ac:dyDescent="0.35">
      <c r="A76" s="13"/>
    </row>
    <row r="77" spans="1:1" x14ac:dyDescent="0.35">
      <c r="A77" s="13"/>
    </row>
    <row r="78" spans="1:1" x14ac:dyDescent="0.35">
      <c r="A78" s="13"/>
    </row>
    <row r="79" spans="1:1" x14ac:dyDescent="0.35">
      <c r="A79" s="13"/>
    </row>
    <row r="80" spans="1:1" x14ac:dyDescent="0.35">
      <c r="A80" s="13"/>
    </row>
    <row r="81" spans="1:1" x14ac:dyDescent="0.35">
      <c r="A81" s="13"/>
    </row>
    <row r="82" spans="1:1" x14ac:dyDescent="0.35">
      <c r="A82" s="13"/>
    </row>
    <row r="83" spans="1:1" x14ac:dyDescent="0.35">
      <c r="A83" s="13"/>
    </row>
    <row r="84" spans="1:1" x14ac:dyDescent="0.35">
      <c r="A84" s="13"/>
    </row>
    <row r="85" spans="1:1" x14ac:dyDescent="0.35">
      <c r="A85" s="13"/>
    </row>
    <row r="86" spans="1:1" x14ac:dyDescent="0.35">
      <c r="A86" s="13"/>
    </row>
    <row r="87" spans="1:1" x14ac:dyDescent="0.35">
      <c r="A87" s="13"/>
    </row>
  </sheetData>
  <sheetProtection algorithmName="SHA-512" hashValue="9+moP+OQTU2HoAFK9IlCFjaAEtxTpV7E6lp05+C6bjQdIYf1IzzZcb8+Rdz9acvo0WAE8inl5nP7N49XN71cKg==" saltValue="Ba/4wVBSKJvFY1dEHya1Zw==" spinCount="100000" sheet="1" objects="1" scenarios="1"/>
  <hyperlinks>
    <hyperlink ref="A20" r:id="rId1" xr:uid="{00000000-0004-0000-0000-000000000000}"/>
    <hyperlink ref="A23" r:id="rId2" xr:uid="{00000000-0004-0000-0000-000001000000}"/>
  </hyperlinks>
  <pageMargins left="0.7" right="0.7" top="0.78740157499999996" bottom="0.78740157499999996"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L54"/>
  <sheetViews>
    <sheetView tabSelected="1" zoomScaleNormal="100" workbookViewId="0">
      <selection sqref="A1:I1"/>
    </sheetView>
  </sheetViews>
  <sheetFormatPr baseColWidth="10" defaultRowHeight="15.5" x14ac:dyDescent="0.35"/>
  <cols>
    <col min="1" max="1" width="20.69140625" customWidth="1"/>
    <col min="2" max="2" width="12.3046875" customWidth="1"/>
    <col min="3" max="3" width="12.23046875" customWidth="1"/>
    <col min="4" max="6" width="12.3046875" customWidth="1"/>
    <col min="7" max="7" width="10.53515625" customWidth="1"/>
    <col min="8" max="8" width="12.3046875" customWidth="1"/>
    <col min="9" max="9" width="9.4609375" customWidth="1"/>
    <col min="10" max="10" width="9.23046875" customWidth="1"/>
  </cols>
  <sheetData>
    <row r="1" spans="1:12" ht="16" thickBot="1" x14ac:dyDescent="0.4">
      <c r="A1" s="57" t="s">
        <v>51</v>
      </c>
      <c r="B1" s="57"/>
      <c r="C1" s="57"/>
      <c r="D1" s="57"/>
      <c r="E1" s="57"/>
      <c r="F1" s="57"/>
      <c r="G1" s="57"/>
      <c r="H1" s="57"/>
      <c r="I1" s="57"/>
    </row>
    <row r="2" spans="1:12" ht="16" thickBot="1" x14ac:dyDescent="0.4">
      <c r="A2" s="1"/>
      <c r="B2" s="58" t="s">
        <v>0</v>
      </c>
      <c r="C2" s="59"/>
      <c r="D2" s="59"/>
      <c r="E2" s="59"/>
      <c r="F2" s="59"/>
      <c r="G2" s="20"/>
      <c r="H2" s="2"/>
      <c r="I2" s="1"/>
    </row>
    <row r="3" spans="1:12" x14ac:dyDescent="0.35">
      <c r="A3" s="64" t="s">
        <v>39</v>
      </c>
      <c r="B3" s="64"/>
      <c r="C3" s="64"/>
      <c r="D3" s="64"/>
      <c r="E3" s="64"/>
      <c r="F3" s="64"/>
      <c r="G3" s="64"/>
      <c r="H3" s="64"/>
      <c r="I3" s="64"/>
      <c r="J3" s="64"/>
      <c r="K3" s="64"/>
      <c r="L3" s="64"/>
    </row>
    <row r="4" spans="1:12" ht="24" x14ac:dyDescent="0.35">
      <c r="A4" s="32" t="s">
        <v>1</v>
      </c>
      <c r="B4" s="45" t="s">
        <v>2</v>
      </c>
      <c r="C4" s="60"/>
      <c r="D4" s="61"/>
      <c r="E4" s="61"/>
      <c r="F4" s="61"/>
      <c r="G4" s="23"/>
      <c r="H4" s="32" t="s">
        <v>7</v>
      </c>
      <c r="I4" s="65" t="s">
        <v>8</v>
      </c>
      <c r="J4" s="65"/>
      <c r="K4" s="65"/>
      <c r="L4" s="65"/>
    </row>
    <row r="5" spans="1:12" ht="24" x14ac:dyDescent="0.35">
      <c r="A5" s="21" t="s">
        <v>41</v>
      </c>
      <c r="B5" s="46"/>
      <c r="C5" s="61"/>
      <c r="D5" s="61"/>
      <c r="E5" s="61"/>
      <c r="F5" s="61"/>
      <c r="G5" s="22"/>
      <c r="H5" s="49">
        <f>B5</f>
        <v>0</v>
      </c>
      <c r="I5" s="66"/>
      <c r="J5" s="66"/>
      <c r="K5" s="66"/>
      <c r="L5" s="66"/>
    </row>
    <row r="6" spans="1:12" x14ac:dyDescent="0.35">
      <c r="A6" s="67" t="s">
        <v>62</v>
      </c>
      <c r="B6" s="68"/>
      <c r="C6" s="68"/>
      <c r="D6" s="68"/>
      <c r="E6" s="68"/>
      <c r="F6" s="68"/>
      <c r="G6" s="68"/>
      <c r="H6" s="68"/>
      <c r="I6" s="68"/>
      <c r="J6" s="68"/>
      <c r="K6" s="68"/>
      <c r="L6" s="68"/>
    </row>
    <row r="7" spans="1:12" ht="24" x14ac:dyDescent="0.35">
      <c r="A7" s="7" t="s">
        <v>1</v>
      </c>
      <c r="B7" s="45" t="s">
        <v>2</v>
      </c>
      <c r="C7" s="45" t="s">
        <v>3</v>
      </c>
      <c r="D7" s="45" t="s">
        <v>4</v>
      </c>
      <c r="E7" s="45" t="s">
        <v>5</v>
      </c>
      <c r="F7" s="45" t="s">
        <v>6</v>
      </c>
      <c r="G7" s="45" t="s">
        <v>47</v>
      </c>
      <c r="H7" s="7" t="s">
        <v>7</v>
      </c>
      <c r="I7" s="65" t="s">
        <v>8</v>
      </c>
      <c r="J7" s="65"/>
      <c r="K7" s="65"/>
      <c r="L7" s="65"/>
    </row>
    <row r="8" spans="1:12" x14ac:dyDescent="0.35">
      <c r="A8" s="3" t="s">
        <v>73</v>
      </c>
      <c r="B8" s="47"/>
      <c r="C8" s="47"/>
      <c r="D8" s="47"/>
      <c r="E8" s="47"/>
      <c r="F8" s="47"/>
      <c r="G8" s="47"/>
      <c r="H8" s="48">
        <f>SUM(B8:G8)</f>
        <v>0</v>
      </c>
      <c r="I8" s="66"/>
      <c r="J8" s="66"/>
      <c r="K8" s="66"/>
      <c r="L8" s="66"/>
    </row>
    <row r="9" spans="1:12" x14ac:dyDescent="0.35">
      <c r="A9" s="3" t="s">
        <v>74</v>
      </c>
      <c r="B9" s="47"/>
      <c r="C9" s="47"/>
      <c r="D9" s="47"/>
      <c r="E9" s="47"/>
      <c r="F9" s="47"/>
      <c r="G9" s="47"/>
      <c r="H9" s="48">
        <f t="shared" ref="H9:H13" si="0">SUM(B9:G9)</f>
        <v>0</v>
      </c>
      <c r="I9" s="66"/>
      <c r="J9" s="66"/>
      <c r="K9" s="66"/>
      <c r="L9" s="66"/>
    </row>
    <row r="10" spans="1:12" ht="24" x14ac:dyDescent="0.35">
      <c r="A10" s="3" t="s">
        <v>9</v>
      </c>
      <c r="B10" s="47"/>
      <c r="C10" s="47"/>
      <c r="D10" s="47"/>
      <c r="E10" s="47"/>
      <c r="F10" s="47"/>
      <c r="G10" s="47"/>
      <c r="H10" s="48">
        <f t="shared" si="0"/>
        <v>0</v>
      </c>
      <c r="I10" s="66"/>
      <c r="J10" s="66"/>
      <c r="K10" s="66"/>
      <c r="L10" s="66"/>
    </row>
    <row r="11" spans="1:12" x14ac:dyDescent="0.35">
      <c r="A11" s="3" t="s">
        <v>13</v>
      </c>
      <c r="B11" s="47"/>
      <c r="C11" s="47"/>
      <c r="D11" s="47"/>
      <c r="E11" s="47"/>
      <c r="F11" s="47"/>
      <c r="G11" s="47"/>
      <c r="H11" s="48">
        <f t="shared" si="0"/>
        <v>0</v>
      </c>
      <c r="I11" s="66"/>
      <c r="J11" s="66"/>
      <c r="K11" s="66"/>
      <c r="L11" s="66"/>
    </row>
    <row r="12" spans="1:12" ht="49.5" customHeight="1" x14ac:dyDescent="0.35">
      <c r="A12" s="3" t="s">
        <v>10</v>
      </c>
      <c r="B12" s="47"/>
      <c r="C12" s="47"/>
      <c r="D12" s="47"/>
      <c r="E12" s="47"/>
      <c r="F12" s="47"/>
      <c r="G12" s="47"/>
      <c r="H12" s="48">
        <f t="shared" si="0"/>
        <v>0</v>
      </c>
      <c r="I12" s="66"/>
      <c r="J12" s="66"/>
      <c r="K12" s="66"/>
      <c r="L12" s="66"/>
    </row>
    <row r="13" spans="1:12" ht="24" x14ac:dyDescent="0.35">
      <c r="A13" s="3" t="s">
        <v>40</v>
      </c>
      <c r="B13" s="47"/>
      <c r="C13" s="47"/>
      <c r="D13" s="47"/>
      <c r="E13" s="47"/>
      <c r="F13" s="47"/>
      <c r="G13" s="47"/>
      <c r="H13" s="48">
        <f t="shared" si="0"/>
        <v>0</v>
      </c>
      <c r="I13" s="66"/>
      <c r="J13" s="66"/>
      <c r="K13" s="66"/>
      <c r="L13" s="66"/>
    </row>
    <row r="14" spans="1:12" ht="28.5" customHeight="1" x14ac:dyDescent="0.35">
      <c r="A14" s="92" t="s">
        <v>89</v>
      </c>
      <c r="B14" s="69"/>
      <c r="C14" s="69"/>
      <c r="D14" s="69"/>
      <c r="E14" s="69"/>
      <c r="F14" s="69"/>
      <c r="G14" s="69"/>
      <c r="H14" s="69"/>
      <c r="I14" s="69"/>
      <c r="J14" s="69"/>
      <c r="K14" s="69"/>
      <c r="L14" s="69"/>
    </row>
    <row r="15" spans="1:12" ht="24" x14ac:dyDescent="0.35">
      <c r="A15" s="7" t="s">
        <v>1</v>
      </c>
      <c r="B15" s="45" t="s">
        <v>2</v>
      </c>
      <c r="C15" s="45" t="s">
        <v>3</v>
      </c>
      <c r="D15" s="45" t="s">
        <v>4</v>
      </c>
      <c r="E15" s="45" t="s">
        <v>5</v>
      </c>
      <c r="F15" s="45" t="s">
        <v>6</v>
      </c>
      <c r="G15" s="45" t="s">
        <v>48</v>
      </c>
      <c r="H15" s="7" t="s">
        <v>7</v>
      </c>
      <c r="I15" s="65" t="s">
        <v>8</v>
      </c>
      <c r="J15" s="65"/>
      <c r="K15" s="65"/>
      <c r="L15" s="65"/>
    </row>
    <row r="16" spans="1:12" x14ac:dyDescent="0.35">
      <c r="A16" s="4" t="s">
        <v>11</v>
      </c>
      <c r="B16" s="47"/>
      <c r="C16" s="47"/>
      <c r="D16" s="47"/>
      <c r="E16" s="47"/>
      <c r="F16" s="47"/>
      <c r="G16" s="47"/>
      <c r="H16" s="48">
        <f>SUM(B16:G16)</f>
        <v>0</v>
      </c>
      <c r="I16" s="66"/>
      <c r="J16" s="66"/>
      <c r="K16" s="66"/>
      <c r="L16" s="66"/>
    </row>
    <row r="17" spans="1:12" x14ac:dyDescent="0.35">
      <c r="A17" s="4" t="s">
        <v>12</v>
      </c>
      <c r="B17" s="47"/>
      <c r="C17" s="47"/>
      <c r="D17" s="47"/>
      <c r="E17" s="47"/>
      <c r="F17" s="47"/>
      <c r="G17" s="47"/>
      <c r="H17" s="48">
        <f t="shared" ref="H17:H21" si="1">SUM(B17:G17)</f>
        <v>0</v>
      </c>
      <c r="I17" s="66"/>
      <c r="J17" s="66"/>
      <c r="K17" s="66"/>
      <c r="L17" s="66"/>
    </row>
    <row r="18" spans="1:12" ht="24" x14ac:dyDescent="0.35">
      <c r="A18" s="4" t="s">
        <v>9</v>
      </c>
      <c r="B18" s="47"/>
      <c r="C18" s="47"/>
      <c r="D18" s="47"/>
      <c r="E18" s="47"/>
      <c r="F18" s="47"/>
      <c r="G18" s="47"/>
      <c r="H18" s="48">
        <f t="shared" si="1"/>
        <v>0</v>
      </c>
      <c r="I18" s="66"/>
      <c r="J18" s="66"/>
      <c r="K18" s="66"/>
      <c r="L18" s="66"/>
    </row>
    <row r="19" spans="1:12" ht="24" x14ac:dyDescent="0.35">
      <c r="A19" s="4" t="s">
        <v>52</v>
      </c>
      <c r="B19" s="47"/>
      <c r="C19" s="47"/>
      <c r="D19" s="47"/>
      <c r="E19" s="47"/>
      <c r="F19" s="47"/>
      <c r="G19" s="47"/>
      <c r="H19" s="48">
        <f t="shared" si="1"/>
        <v>0</v>
      </c>
      <c r="I19" s="66"/>
      <c r="J19" s="66"/>
      <c r="K19" s="66"/>
      <c r="L19" s="66"/>
    </row>
    <row r="20" spans="1:12" x14ac:dyDescent="0.35">
      <c r="A20" s="4" t="s">
        <v>13</v>
      </c>
      <c r="B20" s="47"/>
      <c r="C20" s="47"/>
      <c r="D20" s="47"/>
      <c r="E20" s="47"/>
      <c r="F20" s="47"/>
      <c r="G20" s="47"/>
      <c r="H20" s="48">
        <f t="shared" si="1"/>
        <v>0</v>
      </c>
      <c r="I20" s="66"/>
      <c r="J20" s="66"/>
      <c r="K20" s="66"/>
      <c r="L20" s="66"/>
    </row>
    <row r="21" spans="1:12" ht="24" x14ac:dyDescent="0.35">
      <c r="A21" s="4" t="s">
        <v>53</v>
      </c>
      <c r="B21" s="47"/>
      <c r="C21" s="47"/>
      <c r="D21" s="47"/>
      <c r="E21" s="47"/>
      <c r="F21" s="47"/>
      <c r="G21" s="47"/>
      <c r="H21" s="48">
        <f t="shared" si="1"/>
        <v>0</v>
      </c>
      <c r="I21" s="66"/>
      <c r="J21" s="66"/>
      <c r="K21" s="66"/>
      <c r="L21" s="66"/>
    </row>
    <row r="22" spans="1:12" x14ac:dyDescent="0.35">
      <c r="A22" s="73" t="s">
        <v>54</v>
      </c>
      <c r="B22" s="69"/>
      <c r="C22" s="69"/>
      <c r="D22" s="69"/>
      <c r="E22" s="69"/>
      <c r="F22" s="69"/>
      <c r="G22" s="69"/>
      <c r="H22" s="69"/>
      <c r="I22" s="69"/>
      <c r="J22" s="69"/>
      <c r="K22" s="69"/>
      <c r="L22" s="69"/>
    </row>
    <row r="23" spans="1:12" ht="24" x14ac:dyDescent="0.35">
      <c r="A23" s="7" t="s">
        <v>1</v>
      </c>
      <c r="B23" s="45" t="s">
        <v>2</v>
      </c>
      <c r="C23" s="45" t="s">
        <v>3</v>
      </c>
      <c r="D23" s="45" t="s">
        <v>4</v>
      </c>
      <c r="E23" s="45" t="s">
        <v>5</v>
      </c>
      <c r="F23" s="45" t="s">
        <v>6</v>
      </c>
      <c r="G23" s="45" t="s">
        <v>48</v>
      </c>
      <c r="H23" s="7" t="s">
        <v>7</v>
      </c>
      <c r="I23" s="65" t="s">
        <v>8</v>
      </c>
      <c r="J23" s="65"/>
      <c r="K23" s="65"/>
      <c r="L23" s="65"/>
    </row>
    <row r="24" spans="1:12" x14ac:dyDescent="0.35">
      <c r="A24" s="36" t="s">
        <v>11</v>
      </c>
      <c r="B24" s="47"/>
      <c r="C24" s="47"/>
      <c r="D24" s="47"/>
      <c r="E24" s="47"/>
      <c r="F24" s="47"/>
      <c r="G24" s="47"/>
      <c r="H24" s="48">
        <f>SUM(B24:F24)</f>
        <v>0</v>
      </c>
      <c r="I24" s="66"/>
      <c r="J24" s="66"/>
      <c r="K24" s="66"/>
      <c r="L24" s="66"/>
    </row>
    <row r="25" spans="1:12" x14ac:dyDescent="0.35">
      <c r="A25" s="36" t="s">
        <v>12</v>
      </c>
      <c r="B25" s="47"/>
      <c r="C25" s="47"/>
      <c r="D25" s="47"/>
      <c r="E25" s="47"/>
      <c r="F25" s="47"/>
      <c r="G25" s="47"/>
      <c r="H25" s="48">
        <f>SUM(B25:F25)</f>
        <v>0</v>
      </c>
      <c r="I25" s="66"/>
      <c r="J25" s="66"/>
      <c r="K25" s="66"/>
      <c r="L25" s="66"/>
    </row>
    <row r="26" spans="1:12" ht="24" x14ac:dyDescent="0.35">
      <c r="A26" s="36" t="s">
        <v>9</v>
      </c>
      <c r="B26" s="47"/>
      <c r="C26" s="47"/>
      <c r="D26" s="47"/>
      <c r="E26" s="47"/>
      <c r="F26" s="47"/>
      <c r="G26" s="47"/>
      <c r="H26" s="48">
        <f t="shared" ref="H26:H30" si="2">SUM(B26:F26)</f>
        <v>0</v>
      </c>
      <c r="I26" s="70"/>
      <c r="J26" s="71"/>
      <c r="K26" s="71"/>
      <c r="L26" s="72"/>
    </row>
    <row r="27" spans="1:12" ht="24" x14ac:dyDescent="0.35">
      <c r="A27" s="4" t="s">
        <v>52</v>
      </c>
      <c r="B27" s="47"/>
      <c r="C27" s="47"/>
      <c r="D27" s="47"/>
      <c r="E27" s="47"/>
      <c r="F27" s="47"/>
      <c r="G27" s="47"/>
      <c r="H27" s="48">
        <f t="shared" si="2"/>
        <v>0</v>
      </c>
      <c r="I27" s="66"/>
      <c r="J27" s="66"/>
      <c r="K27" s="66"/>
      <c r="L27" s="66"/>
    </row>
    <row r="28" spans="1:12" x14ac:dyDescent="0.35">
      <c r="A28" s="4" t="s">
        <v>13</v>
      </c>
      <c r="B28" s="47"/>
      <c r="C28" s="47"/>
      <c r="D28" s="47"/>
      <c r="E28" s="47"/>
      <c r="F28" s="47"/>
      <c r="G28" s="47"/>
      <c r="H28" s="48">
        <f t="shared" si="2"/>
        <v>0</v>
      </c>
      <c r="I28" s="66"/>
      <c r="J28" s="66"/>
      <c r="K28" s="66"/>
      <c r="L28" s="66"/>
    </row>
    <row r="29" spans="1:12" ht="24" x14ac:dyDescent="0.35">
      <c r="A29" s="4" t="s">
        <v>53</v>
      </c>
      <c r="B29" s="47"/>
      <c r="C29" s="47"/>
      <c r="D29" s="47"/>
      <c r="E29" s="47"/>
      <c r="F29" s="47"/>
      <c r="G29" s="47"/>
      <c r="H29" s="48">
        <f t="shared" si="2"/>
        <v>0</v>
      </c>
      <c r="I29" s="66"/>
      <c r="J29" s="66"/>
      <c r="K29" s="66"/>
      <c r="L29" s="66"/>
    </row>
    <row r="30" spans="1:12" x14ac:dyDescent="0.35">
      <c r="A30" s="4" t="s">
        <v>85</v>
      </c>
      <c r="B30" s="47"/>
      <c r="C30" s="47"/>
      <c r="D30" s="47"/>
      <c r="E30" s="47"/>
      <c r="F30" s="47"/>
      <c r="G30" s="47"/>
      <c r="H30" s="48">
        <f t="shared" si="2"/>
        <v>0</v>
      </c>
      <c r="I30" s="66"/>
      <c r="J30" s="66"/>
      <c r="K30" s="66"/>
      <c r="L30" s="66"/>
    </row>
    <row r="32" spans="1:12" x14ac:dyDescent="0.35">
      <c r="A32" s="63" t="s">
        <v>50</v>
      </c>
      <c r="B32" s="64"/>
      <c r="C32" s="64"/>
      <c r="D32" s="64"/>
      <c r="E32" s="64"/>
      <c r="F32" s="64"/>
      <c r="G32" s="64"/>
      <c r="H32" s="64"/>
      <c r="I32" s="64"/>
      <c r="J32" s="64"/>
    </row>
    <row r="33" spans="1:11" x14ac:dyDescent="0.35">
      <c r="A33" s="7" t="s">
        <v>1</v>
      </c>
      <c r="B33" s="45" t="s">
        <v>2</v>
      </c>
      <c r="C33" s="45" t="s">
        <v>3</v>
      </c>
      <c r="D33" s="45" t="s">
        <v>4</v>
      </c>
      <c r="E33" s="45" t="s">
        <v>5</v>
      </c>
      <c r="F33" s="45" t="s">
        <v>6</v>
      </c>
      <c r="G33" s="45" t="s">
        <v>48</v>
      </c>
      <c r="H33" s="7" t="s">
        <v>82</v>
      </c>
      <c r="I33" s="42" t="s">
        <v>80</v>
      </c>
      <c r="J33" s="38" t="s">
        <v>81</v>
      </c>
      <c r="K33" s="37"/>
    </row>
    <row r="34" spans="1:11" x14ac:dyDescent="0.35">
      <c r="A34" s="7" t="s">
        <v>39</v>
      </c>
      <c r="B34" s="48">
        <f>B5</f>
        <v>0</v>
      </c>
      <c r="C34" s="60"/>
      <c r="D34" s="61"/>
      <c r="E34" s="61"/>
      <c r="F34" s="61"/>
      <c r="G34" s="62"/>
      <c r="H34" s="51">
        <f>B34</f>
        <v>0</v>
      </c>
      <c r="I34" s="44" t="s">
        <v>83</v>
      </c>
      <c r="J34" s="48">
        <f t="shared" ref="J34:J40" si="3">IF(I34=19%,(H34*1.19),IF(I34=7%,(H34*1.07),(H34)))</f>
        <v>0</v>
      </c>
    </row>
    <row r="35" spans="1:11" x14ac:dyDescent="0.35">
      <c r="A35" s="7" t="s">
        <v>75</v>
      </c>
      <c r="B35" s="48">
        <f t="shared" ref="B35:H35" si="4">SUM(B8)+SUM(B16)</f>
        <v>0</v>
      </c>
      <c r="C35" s="48">
        <f t="shared" si="4"/>
        <v>0</v>
      </c>
      <c r="D35" s="48">
        <f t="shared" si="4"/>
        <v>0</v>
      </c>
      <c r="E35" s="48">
        <f t="shared" si="4"/>
        <v>0</v>
      </c>
      <c r="F35" s="48">
        <f t="shared" si="4"/>
        <v>0</v>
      </c>
      <c r="G35" s="48">
        <f t="shared" si="4"/>
        <v>0</v>
      </c>
      <c r="H35" s="48">
        <f t="shared" si="4"/>
        <v>0</v>
      </c>
      <c r="I35" s="44" t="s">
        <v>83</v>
      </c>
      <c r="J35" s="48">
        <f t="shared" si="3"/>
        <v>0</v>
      </c>
    </row>
    <row r="36" spans="1:11" x14ac:dyDescent="0.35">
      <c r="A36" s="7" t="s">
        <v>72</v>
      </c>
      <c r="B36" s="48">
        <f t="shared" ref="B36:H36" si="5">B10+B18</f>
        <v>0</v>
      </c>
      <c r="C36" s="48">
        <f t="shared" si="5"/>
        <v>0</v>
      </c>
      <c r="D36" s="48">
        <f t="shared" si="5"/>
        <v>0</v>
      </c>
      <c r="E36" s="48">
        <f t="shared" si="5"/>
        <v>0</v>
      </c>
      <c r="F36" s="48">
        <f t="shared" si="5"/>
        <v>0</v>
      </c>
      <c r="G36" s="48">
        <f t="shared" si="5"/>
        <v>0</v>
      </c>
      <c r="H36" s="48">
        <f t="shared" si="5"/>
        <v>0</v>
      </c>
      <c r="I36" s="43"/>
      <c r="J36" s="48">
        <f t="shared" si="3"/>
        <v>0</v>
      </c>
    </row>
    <row r="37" spans="1:11" x14ac:dyDescent="0.35">
      <c r="A37" s="34" t="s">
        <v>76</v>
      </c>
      <c r="B37" s="48">
        <f t="shared" ref="B37:H37" si="6">SUM(B9+SUM(B11:B13))+SUM(B17+SUM(B19:B21))</f>
        <v>0</v>
      </c>
      <c r="C37" s="48">
        <f t="shared" si="6"/>
        <v>0</v>
      </c>
      <c r="D37" s="48">
        <f t="shared" si="6"/>
        <v>0</v>
      </c>
      <c r="E37" s="48">
        <f t="shared" si="6"/>
        <v>0</v>
      </c>
      <c r="F37" s="48">
        <f t="shared" si="6"/>
        <v>0</v>
      </c>
      <c r="G37" s="48">
        <f t="shared" si="6"/>
        <v>0</v>
      </c>
      <c r="H37" s="48">
        <f t="shared" si="6"/>
        <v>0</v>
      </c>
      <c r="I37" s="43"/>
      <c r="J37" s="48">
        <f t="shared" si="3"/>
        <v>0</v>
      </c>
    </row>
    <row r="38" spans="1:11" ht="35.5" x14ac:dyDescent="0.35">
      <c r="A38" s="34" t="s">
        <v>77</v>
      </c>
      <c r="B38" s="48">
        <f t="shared" ref="B38:H38" si="7">SUM(B24)</f>
        <v>0</v>
      </c>
      <c r="C38" s="48">
        <f t="shared" si="7"/>
        <v>0</v>
      </c>
      <c r="D38" s="48">
        <f t="shared" si="7"/>
        <v>0</v>
      </c>
      <c r="E38" s="48">
        <f t="shared" si="7"/>
        <v>0</v>
      </c>
      <c r="F38" s="48">
        <f t="shared" si="7"/>
        <v>0</v>
      </c>
      <c r="G38" s="48">
        <f t="shared" si="7"/>
        <v>0</v>
      </c>
      <c r="H38" s="48">
        <f t="shared" si="7"/>
        <v>0</v>
      </c>
      <c r="I38" s="44" t="s">
        <v>83</v>
      </c>
      <c r="J38" s="48">
        <f t="shared" si="3"/>
        <v>0</v>
      </c>
    </row>
    <row r="39" spans="1:11" ht="35.5" x14ac:dyDescent="0.35">
      <c r="A39" s="34" t="s">
        <v>78</v>
      </c>
      <c r="B39" s="48">
        <f t="shared" ref="B39:H39" si="8">B26</f>
        <v>0</v>
      </c>
      <c r="C39" s="48">
        <f t="shared" si="8"/>
        <v>0</v>
      </c>
      <c r="D39" s="48">
        <f t="shared" si="8"/>
        <v>0</v>
      </c>
      <c r="E39" s="48">
        <f t="shared" si="8"/>
        <v>0</v>
      </c>
      <c r="F39" s="48">
        <f t="shared" si="8"/>
        <v>0</v>
      </c>
      <c r="G39" s="48">
        <f t="shared" si="8"/>
        <v>0</v>
      </c>
      <c r="H39" s="48">
        <f t="shared" si="8"/>
        <v>0</v>
      </c>
      <c r="I39" s="43"/>
      <c r="J39" s="48">
        <f t="shared" si="3"/>
        <v>0</v>
      </c>
      <c r="K39" s="9"/>
    </row>
    <row r="40" spans="1:11" ht="35.5" x14ac:dyDescent="0.35">
      <c r="A40" s="34" t="s">
        <v>79</v>
      </c>
      <c r="B40" s="48">
        <f t="shared" ref="B40:H40" si="9">B25+SUM(B27:B30)</f>
        <v>0</v>
      </c>
      <c r="C40" s="48">
        <f t="shared" si="9"/>
        <v>0</v>
      </c>
      <c r="D40" s="48">
        <f t="shared" si="9"/>
        <v>0</v>
      </c>
      <c r="E40" s="48">
        <f t="shared" si="9"/>
        <v>0</v>
      </c>
      <c r="F40" s="48">
        <f t="shared" si="9"/>
        <v>0</v>
      </c>
      <c r="G40" s="48">
        <f t="shared" si="9"/>
        <v>0</v>
      </c>
      <c r="H40" s="48">
        <f t="shared" si="9"/>
        <v>0</v>
      </c>
      <c r="I40" s="43"/>
      <c r="J40" s="48">
        <f t="shared" si="3"/>
        <v>0</v>
      </c>
    </row>
    <row r="41" spans="1:11" x14ac:dyDescent="0.35">
      <c r="A41" s="8" t="s">
        <v>14</v>
      </c>
      <c r="B41" s="50">
        <f>SUM(B34:B40)</f>
        <v>0</v>
      </c>
      <c r="C41" s="50">
        <f>SUM(C34:C40)</f>
        <v>0</v>
      </c>
      <c r="D41" s="50">
        <f t="shared" ref="D41:F41" si="10">SUM(D34:D40)</f>
        <v>0</v>
      </c>
      <c r="E41" s="50">
        <f>SUM(E34:E40)</f>
        <v>0</v>
      </c>
      <c r="F41" s="50">
        <f t="shared" si="10"/>
        <v>0</v>
      </c>
      <c r="G41" s="50">
        <f>SUM(G34:G40)</f>
        <v>0</v>
      </c>
      <c r="H41" s="50">
        <f>SUM(H34:H40)</f>
        <v>0</v>
      </c>
      <c r="I41" s="39"/>
      <c r="J41" s="50">
        <f>SUM(J34:J40)</f>
        <v>0</v>
      </c>
    </row>
    <row r="42" spans="1:11" x14ac:dyDescent="0.35">
      <c r="A42" s="5"/>
      <c r="B42" s="6"/>
      <c r="C42" s="6"/>
      <c r="D42" s="6"/>
      <c r="E42" s="6"/>
      <c r="F42" s="6"/>
      <c r="G42" s="6"/>
      <c r="H42" s="5"/>
      <c r="I42" s="6"/>
    </row>
    <row r="43" spans="1:11" ht="23" x14ac:dyDescent="0.35">
      <c r="A43" s="31" t="s">
        <v>16</v>
      </c>
      <c r="B43" s="30" t="s">
        <v>14</v>
      </c>
      <c r="C43" s="29" t="s">
        <v>46</v>
      </c>
      <c r="D43" s="29" t="s">
        <v>56</v>
      </c>
      <c r="E43" s="1"/>
      <c r="F43" s="1"/>
      <c r="G43" s="1"/>
      <c r="H43" s="1"/>
      <c r="I43" s="1"/>
    </row>
    <row r="44" spans="1:11" ht="64.5" customHeight="1" x14ac:dyDescent="0.35">
      <c r="A44" s="4" t="s">
        <v>55</v>
      </c>
      <c r="B44" s="48">
        <f>SUM(H8:H13)+SUM(H16:H21)</f>
        <v>0</v>
      </c>
      <c r="C44" s="48">
        <f>B44</f>
        <v>0</v>
      </c>
      <c r="D44" s="48">
        <f>C44*0.9</f>
        <v>0</v>
      </c>
      <c r="E44" s="40" t="s">
        <v>84</v>
      </c>
      <c r="F44" s="1"/>
      <c r="G44" s="1"/>
      <c r="H44" s="1"/>
      <c r="I44" s="1"/>
    </row>
    <row r="45" spans="1:11" ht="42" customHeight="1" x14ac:dyDescent="0.35">
      <c r="A45" s="4" t="s">
        <v>71</v>
      </c>
      <c r="B45" s="48">
        <f>SUM(H38:H40)</f>
        <v>0</v>
      </c>
      <c r="C45" s="48">
        <f>B45</f>
        <v>0</v>
      </c>
      <c r="D45" s="48">
        <f>C45*0.7</f>
        <v>0</v>
      </c>
      <c r="E45" s="27" t="s">
        <v>59</v>
      </c>
      <c r="F45" s="1"/>
      <c r="G45" s="1"/>
      <c r="H45" s="1"/>
      <c r="I45" s="1"/>
    </row>
    <row r="46" spans="1:11" ht="42" customHeight="1" x14ac:dyDescent="0.35">
      <c r="A46" s="4" t="s">
        <v>41</v>
      </c>
      <c r="B46" s="48">
        <f>H5</f>
        <v>0</v>
      </c>
      <c r="C46" s="48">
        <f>B46</f>
        <v>0</v>
      </c>
      <c r="D46" s="52">
        <f>IF(C44&gt;C45,(C46*0.9),IF(C44&lt;C45,(C46*0.7),IF(C44=C45,(C46*0.7),0)))</f>
        <v>0</v>
      </c>
      <c r="E46" s="40" t="s">
        <v>86</v>
      </c>
      <c r="F46" s="1"/>
      <c r="G46" s="1"/>
      <c r="H46" s="1"/>
      <c r="I46" s="1"/>
    </row>
    <row r="47" spans="1:11" ht="42" customHeight="1" x14ac:dyDescent="0.35">
      <c r="A47" s="8" t="s">
        <v>57</v>
      </c>
      <c r="B47" s="41"/>
      <c r="C47" s="41"/>
      <c r="D47" s="50">
        <f>MIN(250000,(SUM(D44:D46)))</f>
        <v>0</v>
      </c>
      <c r="E47" s="27" t="s">
        <v>58</v>
      </c>
      <c r="F47" s="1"/>
      <c r="G47" s="1"/>
      <c r="H47" s="1"/>
      <c r="I47" s="1"/>
    </row>
    <row r="48" spans="1:11" ht="24" x14ac:dyDescent="0.35">
      <c r="A48" s="4" t="s">
        <v>42</v>
      </c>
      <c r="B48" s="48">
        <f>J41-H41</f>
        <v>0</v>
      </c>
      <c r="C48" s="41"/>
      <c r="D48" s="41"/>
    </row>
    <row r="49" spans="1:9" ht="21" customHeight="1" x14ac:dyDescent="0.35">
      <c r="A49" s="8" t="s">
        <v>15</v>
      </c>
      <c r="B49" s="50">
        <f>B44+B45+B46+B48</f>
        <v>0</v>
      </c>
      <c r="C49" s="50">
        <f>C44+C45+C46</f>
        <v>0</v>
      </c>
      <c r="D49" s="50">
        <f>D47</f>
        <v>0</v>
      </c>
    </row>
    <row r="51" spans="1:9" x14ac:dyDescent="0.35">
      <c r="A51" s="4" t="s">
        <v>17</v>
      </c>
      <c r="B51" s="54">
        <f>B49-D49</f>
        <v>0</v>
      </c>
      <c r="C51" s="55"/>
      <c r="D51" s="56"/>
    </row>
    <row r="53" spans="1:9" ht="32.25" customHeight="1" x14ac:dyDescent="0.35">
      <c r="A53" s="14"/>
      <c r="B53" s="14"/>
      <c r="C53" s="14"/>
      <c r="D53" s="14"/>
      <c r="E53" s="14"/>
      <c r="F53" s="14"/>
      <c r="G53" s="14"/>
      <c r="H53" s="14"/>
      <c r="I53" s="14"/>
    </row>
    <row r="54" spans="1:9" ht="27.5" customHeight="1" x14ac:dyDescent="0.35">
      <c r="A54" s="93" t="s">
        <v>90</v>
      </c>
      <c r="B54" s="93"/>
      <c r="C54" s="93"/>
      <c r="D54" s="93"/>
      <c r="E54" s="93"/>
      <c r="F54" s="93"/>
      <c r="G54" s="93"/>
    </row>
  </sheetData>
  <sheetProtection algorithmName="SHA-512" hashValue="nZ/rrpFMA7jvg/NAvABAV80gstvmHJGDIf0BjryhOYLb3LfDjSmTpsnN1FXDB5yYB9xUIhN9drXXV+r7l7rFCw==" saltValue="B9b1bIEvoNXSEte9YuN3DA==" spinCount="100000" sheet="1" formatRows="0" selectLockedCells="1"/>
  <mergeCells count="36">
    <mergeCell ref="I30:L30"/>
    <mergeCell ref="I24:L24"/>
    <mergeCell ref="I25:L25"/>
    <mergeCell ref="I27:L27"/>
    <mergeCell ref="I28:L28"/>
    <mergeCell ref="I29:L29"/>
    <mergeCell ref="I26:L26"/>
    <mergeCell ref="I23:L23"/>
    <mergeCell ref="A22:L22"/>
    <mergeCell ref="I17:L17"/>
    <mergeCell ref="I18:L18"/>
    <mergeCell ref="I19:L19"/>
    <mergeCell ref="I20:L20"/>
    <mergeCell ref="I21:L21"/>
    <mergeCell ref="I11:L11"/>
    <mergeCell ref="I12:L12"/>
    <mergeCell ref="I13:L13"/>
    <mergeCell ref="I15:L15"/>
    <mergeCell ref="I16:L16"/>
    <mergeCell ref="A14:L14"/>
    <mergeCell ref="A54:G54"/>
    <mergeCell ref="B51:D51"/>
    <mergeCell ref="A1:I1"/>
    <mergeCell ref="B2:F2"/>
    <mergeCell ref="C4:F4"/>
    <mergeCell ref="C5:F5"/>
    <mergeCell ref="C34:G34"/>
    <mergeCell ref="A32:J32"/>
    <mergeCell ref="A3:L3"/>
    <mergeCell ref="I4:L4"/>
    <mergeCell ref="I5:L5"/>
    <mergeCell ref="A6:L6"/>
    <mergeCell ref="I7:L7"/>
    <mergeCell ref="I8:L8"/>
    <mergeCell ref="I9:L9"/>
    <mergeCell ref="I10:L10"/>
  </mergeCells>
  <dataValidations count="1">
    <dataValidation type="list" allowBlank="1" showInputMessage="1" showErrorMessage="1" sqref="I34:I40" xr:uid="{00000000-0002-0000-0100-000000000000}">
      <formula1>"',0 %,7 %,19 %,-"</formula1>
    </dataValidation>
  </dataValidations>
  <pageMargins left="0.70866141732283472" right="0.70866141732283472" top="0.78740157480314965" bottom="0.78740157480314965" header="0.31496062992125984" footer="0.31496062992125984"/>
  <pageSetup paperSize="8" scale="64" orientation="portrait"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8"/>
  <sheetViews>
    <sheetView workbookViewId="0">
      <selection activeCell="A13" sqref="A13"/>
    </sheetView>
  </sheetViews>
  <sheetFormatPr baseColWidth="10" defaultRowHeight="15.5" x14ac:dyDescent="0.35"/>
  <cols>
    <col min="1" max="1" width="11.53515625" customWidth="1"/>
  </cols>
  <sheetData>
    <row r="1" spans="1:11" ht="16" thickBot="1" x14ac:dyDescent="0.4"/>
    <row r="2" spans="1:11" ht="16" thickBot="1" x14ac:dyDescent="0.4">
      <c r="A2" s="80" t="s">
        <v>20</v>
      </c>
      <c r="B2" s="81"/>
      <c r="C2" s="81"/>
      <c r="D2" s="81"/>
      <c r="E2" s="81"/>
      <c r="F2" s="81"/>
      <c r="G2" s="81"/>
      <c r="H2" s="81"/>
      <c r="I2" s="81"/>
      <c r="J2" s="81"/>
      <c r="K2" s="82"/>
    </row>
    <row r="3" spans="1:11" x14ac:dyDescent="0.35">
      <c r="A3" s="86" t="s">
        <v>28</v>
      </c>
      <c r="B3" s="87"/>
      <c r="C3" s="87"/>
      <c r="D3" s="87"/>
      <c r="E3" s="87"/>
      <c r="F3" s="87"/>
      <c r="G3" s="87"/>
      <c r="H3" s="87"/>
      <c r="I3" s="87"/>
      <c r="J3" s="87"/>
      <c r="K3" s="88"/>
    </row>
    <row r="4" spans="1:11" x14ac:dyDescent="0.35">
      <c r="A4" s="83" t="s">
        <v>19</v>
      </c>
      <c r="B4" s="84"/>
      <c r="C4" s="84"/>
      <c r="D4" s="84"/>
      <c r="E4" s="84"/>
      <c r="F4" s="84"/>
      <c r="G4" s="84"/>
      <c r="H4" s="84"/>
      <c r="I4" s="84"/>
      <c r="J4" s="84"/>
      <c r="K4" s="85"/>
    </row>
    <row r="5" spans="1:11" x14ac:dyDescent="0.35">
      <c r="A5" s="89" t="s">
        <v>87</v>
      </c>
      <c r="B5" s="90"/>
      <c r="C5" s="90"/>
      <c r="D5" s="90"/>
      <c r="E5" s="90"/>
      <c r="F5" s="90"/>
      <c r="G5" s="90"/>
      <c r="H5" s="90"/>
      <c r="I5" s="90"/>
      <c r="J5" s="90"/>
      <c r="K5" s="91"/>
    </row>
    <row r="6" spans="1:11" ht="61.5" customHeight="1" x14ac:dyDescent="0.35">
      <c r="A6" s="74" t="s">
        <v>31</v>
      </c>
      <c r="B6" s="75"/>
      <c r="C6" s="75"/>
      <c r="D6" s="75"/>
      <c r="E6" s="75"/>
      <c r="F6" s="75"/>
      <c r="G6" s="75"/>
      <c r="H6" s="75"/>
      <c r="I6" s="75"/>
      <c r="J6" s="75"/>
      <c r="K6" s="76"/>
    </row>
    <row r="7" spans="1:11" ht="33" customHeight="1" x14ac:dyDescent="0.35">
      <c r="A7" s="74" t="s">
        <v>88</v>
      </c>
      <c r="B7" s="75"/>
      <c r="C7" s="75"/>
      <c r="D7" s="75"/>
      <c r="E7" s="75"/>
      <c r="F7" s="75"/>
      <c r="G7" s="75"/>
      <c r="H7" s="75"/>
      <c r="I7" s="75"/>
      <c r="J7" s="75"/>
      <c r="K7" s="76"/>
    </row>
    <row r="8" spans="1:11" ht="39" customHeight="1" thickBot="1" x14ac:dyDescent="0.4">
      <c r="A8" s="77" t="s">
        <v>29</v>
      </c>
      <c r="B8" s="78"/>
      <c r="C8" s="78"/>
      <c r="D8" s="78"/>
      <c r="E8" s="78"/>
      <c r="F8" s="78"/>
      <c r="G8" s="78"/>
      <c r="H8" s="78"/>
      <c r="I8" s="78"/>
      <c r="J8" s="78"/>
      <c r="K8" s="79"/>
    </row>
  </sheetData>
  <mergeCells count="7">
    <mergeCell ref="A6:K6"/>
    <mergeCell ref="A7:K7"/>
    <mergeCell ref="A8:K8"/>
    <mergeCell ref="A2:K2"/>
    <mergeCell ref="A4:K4"/>
    <mergeCell ref="A3:K3"/>
    <mergeCell ref="A5:K5"/>
  </mergeCells>
  <hyperlinks>
    <hyperlink ref="A5" r:id="rId1" xr:uid="{00000000-0004-0000-0200-000000000000}"/>
    <hyperlink ref="A8" r:id="rId2" xr:uid="{00000000-0004-0000-0200-000001000000}"/>
  </hyperlinks>
  <pageMargins left="0.7" right="0.7" top="0.78740157499999996" bottom="0.78740157499999996"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3:N3"/>
  <sheetViews>
    <sheetView workbookViewId="0">
      <selection activeCell="A6" sqref="A6"/>
    </sheetView>
  </sheetViews>
  <sheetFormatPr baseColWidth="10" defaultRowHeight="15.5" x14ac:dyDescent="0.35"/>
  <sheetData>
    <row r="3" spans="1:14" x14ac:dyDescent="0.35">
      <c r="A3" s="24" t="s">
        <v>43</v>
      </c>
      <c r="B3" s="24"/>
      <c r="C3" s="24"/>
      <c r="D3" s="24"/>
      <c r="E3" s="24"/>
      <c r="F3" s="24"/>
      <c r="G3" s="24"/>
      <c r="H3" s="24"/>
      <c r="I3" s="24"/>
      <c r="J3" s="24"/>
      <c r="K3" s="24"/>
      <c r="L3" s="24"/>
      <c r="M3" s="24"/>
      <c r="N3" s="24"/>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Ausfüllhinweise</vt:lpstr>
      <vt:lpstr>Kosten-und Finanzierungsplan</vt:lpstr>
      <vt:lpstr>Personal</vt:lpstr>
      <vt:lpstr>weitere Register...</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Hartert, Lena (RPGI)</dc:creator>
  <cp:lastModifiedBy>Hartert, Lena (RPGI)</cp:lastModifiedBy>
  <cp:lastPrinted>2023-02-27T14:08:42Z</cp:lastPrinted>
  <dcterms:created xsi:type="dcterms:W3CDTF">2023-01-12T15:43:30Z</dcterms:created>
  <dcterms:modified xsi:type="dcterms:W3CDTF">2025-07-14T10:01:43Z</dcterms:modified>
</cp:coreProperties>
</file>